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TSO\Contracts\Contracts_Awarded\2021-2022\EN22TFH003_Wardner South FSR Rd Const\10005-40 EN22TFH003 TA\Contract Completion\"/>
    </mc:Choice>
  </mc:AlternateContent>
  <xr:revisionPtr revIDLastSave="0" documentId="13_ncr:1_{5F12D757-2B51-466F-BCB5-5351481DB5D7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70" i="1" l="1"/>
  <c r="G13" i="1" l="1"/>
  <c r="E13" i="1"/>
  <c r="C13" i="1"/>
  <c r="G36" i="1"/>
  <c r="G11" i="1" s="1"/>
  <c r="E36" i="1"/>
  <c r="E11" i="1" s="1"/>
  <c r="C36" i="1"/>
  <c r="C11" i="1" s="1"/>
  <c r="G29" i="1" l="1"/>
  <c r="C29" i="1"/>
  <c r="G44" i="1"/>
  <c r="H32" i="1"/>
  <c r="E44" i="1"/>
  <c r="E70" i="1" l="1"/>
  <c r="G70" i="1"/>
  <c r="H29" i="1"/>
  <c r="C44" i="1"/>
  <c r="Q28" i="1" l="1"/>
  <c r="H44" i="1"/>
  <c r="H70" i="1" s="1"/>
  <c r="C70" i="1"/>
  <c r="O43" i="1"/>
  <c r="M43" i="1"/>
  <c r="K43" i="1"/>
  <c r="Q43" i="1" s="1"/>
  <c r="O41" i="1"/>
  <c r="M41" i="1"/>
  <c r="K41" i="1"/>
  <c r="Q22" i="1"/>
  <c r="Q16" i="1"/>
  <c r="Q35" i="1" l="1"/>
  <c r="Q41" i="1"/>
  <c r="Q18" i="1"/>
  <c r="Q14" i="1"/>
</calcChain>
</file>

<file path=xl/sharedStrings.xml><?xml version="1.0" encoding="utf-8"?>
<sst xmlns="http://schemas.openxmlformats.org/spreadsheetml/2006/main" count="100" uniqueCount="42">
  <si>
    <t xml:space="preserve">                                         </t>
  </si>
  <si>
    <t>Subgrade Construction</t>
  </si>
  <si>
    <t>Site Preparation</t>
  </si>
  <si>
    <t>Drill &amp; Blasting</t>
  </si>
  <si>
    <t>Culverts -Sup.&amp; Inst. &lt; 950mm</t>
  </si>
  <si>
    <t>R/W Clearing /Logging</t>
  </si>
  <si>
    <t>Bridge-Supply &amp; Install</t>
  </si>
  <si>
    <t>Reconstruction/Upgrade</t>
  </si>
  <si>
    <t>Actual Cost</t>
  </si>
  <si>
    <t>T&amp;T Transfer (negative)</t>
  </si>
  <si>
    <t>Subgrade Construction (positive)</t>
  </si>
  <si>
    <t xml:space="preserve"> Materials</t>
  </si>
  <si>
    <t>Less Bridge (auto populate)</t>
  </si>
  <si>
    <t>Other Transfer (negative)</t>
  </si>
  <si>
    <t>Grading</t>
  </si>
  <si>
    <t>Grass Seeding</t>
  </si>
  <si>
    <t>Signage / Markers</t>
  </si>
  <si>
    <t>Special Considerations</t>
  </si>
  <si>
    <t xml:space="preserve">Total-Other Transfer </t>
  </si>
  <si>
    <t>Actual Cost - FS623 by Fsr</t>
  </si>
  <si>
    <t>Total Subgrade Cost</t>
  </si>
  <si>
    <t>Add.Stabil./Surfacing (excluded from subgrade cost)</t>
  </si>
  <si>
    <t>Length</t>
  </si>
  <si>
    <t>Width / Depth</t>
  </si>
  <si>
    <t>Dist. from Source</t>
  </si>
  <si>
    <t>Less Endhaul</t>
  </si>
  <si>
    <t>$</t>
  </si>
  <si>
    <t>Distance</t>
  </si>
  <si>
    <t>Less Overland</t>
  </si>
  <si>
    <t>Less Other Eng. Costs</t>
  </si>
  <si>
    <t xml:space="preserve">                       </t>
  </si>
  <si>
    <t xml:space="preserve">         Road Section / Construstion Type / Account #</t>
  </si>
  <si>
    <t>Less Culverts &gt; 950mm         (auto populate)</t>
  </si>
  <si>
    <t>Construction - Mob &amp; Demob</t>
  </si>
  <si>
    <t>R / W - Mob &amp; Demob</t>
  </si>
  <si>
    <t>Acct. 42503</t>
  </si>
  <si>
    <t xml:space="preserve"> </t>
  </si>
  <si>
    <t>Actual $</t>
  </si>
  <si>
    <t>71AF3KD</t>
  </si>
  <si>
    <t># 9921.01</t>
  </si>
  <si>
    <t>Wardner South - New Const</t>
  </si>
  <si>
    <t>Wardner South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</si>
</sst>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0" borderId="0" xfId="0" applyFill="1" applyBorder="1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1" fillId="0" borderId="3" xfId="0" applyFont="1" applyBorder="1" applyAlignment="1">
      <alignment horizontal="center"/>
    </xf>
    <xf numFmtId="0" fontId="0" fillId="2" borderId="4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2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44" fontId="0" fillId="0" borderId="0" xfId="1" applyFont="1" applyBorder="1"/>
    <xf numFmtId="2" fontId="0" fillId="0" borderId="0" xfId="0" applyNumberFormat="1" applyBorder="1"/>
    <xf numFmtId="2" fontId="0" fillId="0" borderId="0" xfId="0" applyNumberFormat="1"/>
    <xf numFmtId="44" fontId="0" fillId="0" borderId="0" xfId="1" applyFont="1"/>
    <xf numFmtId="44" fontId="0" fillId="0" borderId="1" xfId="0" applyNumberFormat="1" applyBorder="1"/>
    <xf numFmtId="44" fontId="0" fillId="0" borderId="1" xfId="1" applyFont="1" applyBorder="1"/>
    <xf numFmtId="44" fontId="0" fillId="0" borderId="0" xfId="0" applyNumberFormat="1"/>
    <xf numFmtId="44" fontId="0" fillId="0" borderId="1" xfId="1" applyFont="1" applyFill="1" applyBorder="1"/>
    <xf numFmtId="0" fontId="0" fillId="0" borderId="7" xfId="0" applyFill="1" applyBorder="1"/>
    <xf numFmtId="44" fontId="1" fillId="0" borderId="1" xfId="1" applyFont="1" applyBorder="1"/>
    <xf numFmtId="44" fontId="1" fillId="0" borderId="7" xfId="1" applyFont="1" applyBorder="1"/>
    <xf numFmtId="0" fontId="1" fillId="0" borderId="1" xfId="0" applyFont="1" applyBorder="1"/>
    <xf numFmtId="44" fontId="1" fillId="0" borderId="7" xfId="0" applyNumberFormat="1" applyFont="1" applyBorder="1"/>
    <xf numFmtId="44" fontId="0" fillId="0" borderId="7" xfId="0" applyNumberFormat="1" applyBorder="1"/>
    <xf numFmtId="44" fontId="1" fillId="0" borderId="10" xfId="1" applyFont="1" applyBorder="1"/>
    <xf numFmtId="44" fontId="1" fillId="0" borderId="9" xfId="0" applyNumberFormat="1" applyFont="1" applyFill="1" applyBorder="1"/>
    <xf numFmtId="44" fontId="1" fillId="0" borderId="9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"/>
  <sheetViews>
    <sheetView tabSelected="1" view="pageLayout" topLeftCell="A22" zoomScaleNormal="100" workbookViewId="0">
      <selection activeCell="C59" sqref="C59"/>
    </sheetView>
  </sheetViews>
  <sheetFormatPr defaultRowHeight="15" x14ac:dyDescent="0.25"/>
  <cols>
    <col min="1" max="1" width="27.140625" style="4" customWidth="1"/>
    <col min="2" max="2" width="0.7109375" customWidth="1"/>
    <col min="3" max="3" width="12.42578125" customWidth="1"/>
    <col min="4" max="4" width="10.5703125" customWidth="1"/>
    <col min="5" max="5" width="13.7109375" customWidth="1"/>
    <col min="6" max="6" width="11.7109375" customWidth="1"/>
    <col min="7" max="7" width="11.5703125" customWidth="1"/>
    <col min="8" max="8" width="14.42578125" customWidth="1"/>
    <col min="9" max="9" width="29.85546875" customWidth="1"/>
    <col min="10" max="10" width="10.140625" customWidth="1"/>
    <col min="11" max="11" width="19" customWidth="1"/>
    <col min="12" max="12" width="11.5703125" bestFit="1" customWidth="1"/>
    <col min="13" max="13" width="19.140625" customWidth="1"/>
    <col min="15" max="15" width="19.5703125" customWidth="1"/>
    <col min="17" max="17" width="11.5703125" bestFit="1" customWidth="1"/>
  </cols>
  <sheetData>
    <row r="1" spans="1:17" ht="29.25" customHeight="1" x14ac:dyDescent="0.25">
      <c r="A1" s="3" t="s">
        <v>0</v>
      </c>
      <c r="B1" s="7"/>
      <c r="C1" s="1" t="s">
        <v>30</v>
      </c>
      <c r="D1" s="1"/>
      <c r="E1" s="1"/>
      <c r="F1" s="1"/>
      <c r="G1" s="1"/>
      <c r="H1" s="1"/>
      <c r="I1" s="1"/>
      <c r="J1" s="1"/>
      <c r="K1" s="1"/>
      <c r="L1" s="1"/>
    </row>
    <row r="2" spans="1:17" ht="3.75" customHeight="1" x14ac:dyDescent="0.25">
      <c r="A2" s="3"/>
      <c r="B2" s="5"/>
      <c r="C2" s="5"/>
      <c r="D2" s="5"/>
      <c r="E2" s="5"/>
      <c r="F2" s="5"/>
      <c r="G2" s="5"/>
      <c r="H2" s="5"/>
      <c r="I2" s="1"/>
      <c r="J2" s="1"/>
      <c r="K2" s="1"/>
      <c r="L2" s="1"/>
    </row>
    <row r="3" spans="1:17" ht="15" customHeight="1" x14ac:dyDescent="0.25">
      <c r="A3" s="3"/>
      <c r="B3" s="5"/>
      <c r="C3" s="2" t="s">
        <v>38</v>
      </c>
      <c r="D3" s="9" t="s">
        <v>31</v>
      </c>
      <c r="E3" s="9"/>
      <c r="F3" s="9"/>
      <c r="G3" s="9"/>
      <c r="H3" s="27"/>
      <c r="I3" s="1"/>
      <c r="J3" s="1"/>
      <c r="K3" s="1"/>
      <c r="L3" s="1"/>
    </row>
    <row r="4" spans="1:17" ht="15" customHeight="1" x14ac:dyDescent="0.25">
      <c r="A4" s="3"/>
      <c r="B4" s="5"/>
      <c r="C4" s="2" t="s">
        <v>39</v>
      </c>
      <c r="D4" s="27"/>
      <c r="E4" s="27" t="s">
        <v>36</v>
      </c>
      <c r="F4" s="27" t="s">
        <v>36</v>
      </c>
      <c r="G4" s="27" t="s">
        <v>36</v>
      </c>
      <c r="H4" s="27" t="s">
        <v>36</v>
      </c>
      <c r="I4" s="1"/>
      <c r="J4" s="1"/>
      <c r="K4" s="1"/>
      <c r="L4" s="1"/>
    </row>
    <row r="5" spans="1:17" ht="15" customHeight="1" x14ac:dyDescent="0.25">
      <c r="A5" s="3"/>
      <c r="B5" s="5"/>
      <c r="C5" s="2" t="s">
        <v>40</v>
      </c>
      <c r="D5" s="27"/>
      <c r="E5" s="27"/>
      <c r="F5" s="27"/>
      <c r="G5" s="2" t="s">
        <v>36</v>
      </c>
      <c r="H5" s="27"/>
      <c r="I5" s="1"/>
      <c r="J5" s="1"/>
      <c r="K5" s="1" t="s">
        <v>37</v>
      </c>
      <c r="L5" s="30">
        <v>58225.84</v>
      </c>
    </row>
    <row r="6" spans="1:17" ht="3.75" customHeight="1" thickBot="1" x14ac:dyDescent="0.3">
      <c r="A6" s="6"/>
      <c r="B6" s="5"/>
      <c r="C6" s="5"/>
      <c r="D6" s="5"/>
      <c r="E6" s="5"/>
      <c r="F6" s="5"/>
      <c r="G6" s="5"/>
      <c r="H6" s="5"/>
      <c r="I6" s="1"/>
      <c r="J6" s="1"/>
      <c r="K6" s="1"/>
      <c r="L6" s="1"/>
    </row>
    <row r="7" spans="1:17" ht="15" customHeight="1" x14ac:dyDescent="0.25">
      <c r="A7" s="11" t="s">
        <v>19</v>
      </c>
      <c r="B7" s="12"/>
      <c r="C7" s="13" t="s">
        <v>26</v>
      </c>
      <c r="D7" s="13"/>
      <c r="E7" s="13" t="s">
        <v>26</v>
      </c>
      <c r="F7" s="13"/>
      <c r="G7" s="13" t="s">
        <v>26</v>
      </c>
      <c r="H7" s="14"/>
      <c r="I7" s="1"/>
      <c r="J7" s="1"/>
      <c r="K7" s="1"/>
      <c r="L7" s="1"/>
    </row>
    <row r="8" spans="1:17" ht="15" customHeight="1" x14ac:dyDescent="0.25">
      <c r="A8" s="15"/>
      <c r="B8" s="8"/>
      <c r="C8" s="9" t="s">
        <v>35</v>
      </c>
      <c r="D8" s="9"/>
      <c r="E8" s="9" t="s">
        <v>35</v>
      </c>
      <c r="F8" s="9"/>
      <c r="G8" s="9" t="s">
        <v>35</v>
      </c>
      <c r="H8" s="16"/>
      <c r="I8" s="1"/>
      <c r="J8" s="1"/>
      <c r="K8" s="1"/>
      <c r="L8" s="1"/>
    </row>
    <row r="9" spans="1:17" ht="3.75" customHeight="1" x14ac:dyDescent="0.25">
      <c r="A9" s="17"/>
      <c r="B9" s="8"/>
      <c r="C9" s="8"/>
      <c r="D9" s="8"/>
      <c r="E9" s="8"/>
      <c r="F9" s="8"/>
      <c r="G9" s="8"/>
      <c r="H9" s="18"/>
      <c r="I9" s="1"/>
      <c r="J9" s="1"/>
      <c r="K9" s="1"/>
      <c r="L9" s="1"/>
    </row>
    <row r="10" spans="1:17" x14ac:dyDescent="0.25">
      <c r="A10" s="28" t="s">
        <v>10</v>
      </c>
      <c r="B10" s="8"/>
      <c r="C10" s="9"/>
      <c r="D10" s="9"/>
      <c r="E10" s="9"/>
      <c r="F10" s="9"/>
      <c r="G10" s="9"/>
      <c r="H10" s="16"/>
      <c r="I10" s="1"/>
      <c r="J10" s="1"/>
      <c r="K10" s="1" t="s">
        <v>39</v>
      </c>
      <c r="L10" s="1"/>
      <c r="M10" t="s">
        <v>36</v>
      </c>
      <c r="N10" t="s">
        <v>36</v>
      </c>
      <c r="O10" t="s">
        <v>36</v>
      </c>
      <c r="P10" t="s">
        <v>36</v>
      </c>
    </row>
    <row r="11" spans="1:17" x14ac:dyDescent="0.25">
      <c r="A11" s="29" t="s">
        <v>33</v>
      </c>
      <c r="B11" s="8"/>
      <c r="C11" s="34">
        <f>K14-C36</f>
        <v>3315.75</v>
      </c>
      <c r="D11" s="9"/>
      <c r="E11" s="34">
        <f>M14-E36</f>
        <v>0</v>
      </c>
      <c r="F11" s="9"/>
      <c r="G11" s="34">
        <f>O14-G36</f>
        <v>0</v>
      </c>
      <c r="H11" s="43" t="s">
        <v>36</v>
      </c>
      <c r="I11" s="1"/>
      <c r="J11" s="1"/>
      <c r="K11" s="1" t="s">
        <v>41</v>
      </c>
      <c r="L11" s="1"/>
      <c r="M11" t="s">
        <v>36</v>
      </c>
      <c r="O11" s="1" t="s">
        <v>36</v>
      </c>
    </row>
    <row r="12" spans="1:17" x14ac:dyDescent="0.25">
      <c r="A12" s="28"/>
      <c r="B12" s="8"/>
      <c r="C12" s="9"/>
      <c r="D12" s="9"/>
      <c r="E12" s="9"/>
      <c r="F12" s="9"/>
      <c r="G12" s="9"/>
      <c r="H12" s="16"/>
      <c r="I12" s="1"/>
      <c r="J12" s="3" t="s">
        <v>26</v>
      </c>
      <c r="K12" s="31">
        <v>1.714</v>
      </c>
      <c r="L12" s="1" t="s">
        <v>36</v>
      </c>
      <c r="M12" s="32">
        <v>0</v>
      </c>
      <c r="N12" t="s">
        <v>36</v>
      </c>
      <c r="O12" s="32">
        <v>0</v>
      </c>
      <c r="P12" t="s">
        <v>36</v>
      </c>
    </row>
    <row r="13" spans="1:17" x14ac:dyDescent="0.25">
      <c r="A13" s="15" t="s">
        <v>2</v>
      </c>
      <c r="B13" s="8"/>
      <c r="C13" s="35">
        <f>K16</f>
        <v>7821.91</v>
      </c>
      <c r="D13" s="9"/>
      <c r="E13" s="35">
        <f>M16</f>
        <v>0</v>
      </c>
      <c r="F13" s="9"/>
      <c r="G13" s="35">
        <f>O16</f>
        <v>0</v>
      </c>
      <c r="H13" s="16"/>
      <c r="I13" s="1" t="s">
        <v>10</v>
      </c>
      <c r="J13" s="1"/>
      <c r="K13" s="1"/>
      <c r="L13" s="1"/>
    </row>
    <row r="14" spans="1:17" x14ac:dyDescent="0.25">
      <c r="A14" s="15"/>
      <c r="B14" s="8"/>
      <c r="C14" s="9"/>
      <c r="D14" s="9"/>
      <c r="E14" s="9"/>
      <c r="F14" s="9"/>
      <c r="G14" s="9"/>
      <c r="H14" s="16"/>
      <c r="I14" s="1" t="s">
        <v>33</v>
      </c>
      <c r="J14" s="1">
        <v>4421</v>
      </c>
      <c r="K14" s="30">
        <v>4421</v>
      </c>
      <c r="L14" s="30"/>
      <c r="M14" s="30">
        <v>0</v>
      </c>
      <c r="N14" s="33"/>
      <c r="O14" s="33">
        <v>0</v>
      </c>
      <c r="Q14" s="33">
        <f>SUM(K14:O14)</f>
        <v>4421</v>
      </c>
    </row>
    <row r="15" spans="1:17" x14ac:dyDescent="0.25">
      <c r="A15" s="15" t="s">
        <v>1</v>
      </c>
      <c r="B15" s="8"/>
      <c r="C15" s="35">
        <v>23910.3</v>
      </c>
      <c r="D15" s="35"/>
      <c r="E15" s="35">
        <v>0</v>
      </c>
      <c r="F15" s="35"/>
      <c r="G15" s="35">
        <v>0</v>
      </c>
      <c r="H15" s="16"/>
      <c r="I15" s="1"/>
      <c r="J15" s="1"/>
      <c r="K15" s="1"/>
      <c r="L15" s="1"/>
    </row>
    <row r="16" spans="1:17" x14ac:dyDescent="0.25">
      <c r="A16" s="15"/>
      <c r="B16" s="8"/>
      <c r="C16" s="9"/>
      <c r="D16" s="9"/>
      <c r="E16" s="9"/>
      <c r="F16" s="9"/>
      <c r="G16" s="9"/>
      <c r="H16" s="16"/>
      <c r="I16" s="1" t="s">
        <v>2</v>
      </c>
      <c r="J16" s="1">
        <v>7821.91</v>
      </c>
      <c r="K16" s="30">
        <v>7821.91</v>
      </c>
      <c r="L16" s="1"/>
      <c r="M16" s="33">
        <v>0</v>
      </c>
      <c r="N16" s="33"/>
      <c r="O16" s="33">
        <v>0</v>
      </c>
      <c r="P16" s="33"/>
      <c r="Q16" s="33">
        <f>SUM(K16:O16)</f>
        <v>7821.91</v>
      </c>
    </row>
    <row r="17" spans="1:17" x14ac:dyDescent="0.25">
      <c r="A17" s="15" t="s">
        <v>3</v>
      </c>
      <c r="B17" s="8"/>
      <c r="C17" s="35">
        <v>0</v>
      </c>
      <c r="D17" s="9"/>
      <c r="E17" s="35">
        <v>0</v>
      </c>
      <c r="F17" s="9"/>
      <c r="G17" s="35">
        <v>0</v>
      </c>
      <c r="H17" s="16"/>
      <c r="I17" s="1"/>
      <c r="J17" s="1"/>
      <c r="K17" s="1"/>
      <c r="L17" s="1"/>
    </row>
    <row r="18" spans="1:17" x14ac:dyDescent="0.25">
      <c r="A18" s="15"/>
      <c r="B18" s="8"/>
      <c r="C18" s="9"/>
      <c r="D18" s="9"/>
      <c r="E18" s="9"/>
      <c r="F18" s="9"/>
      <c r="G18" s="9"/>
      <c r="H18" s="16"/>
      <c r="I18" s="1" t="s">
        <v>1</v>
      </c>
      <c r="J18" s="1">
        <v>23910.3</v>
      </c>
      <c r="K18" s="30">
        <v>23910.3</v>
      </c>
      <c r="L18" s="1"/>
      <c r="M18" s="33">
        <v>0</v>
      </c>
      <c r="O18" s="33">
        <v>0</v>
      </c>
      <c r="Q18" s="36">
        <f>SUM(K18:O18)</f>
        <v>23910.3</v>
      </c>
    </row>
    <row r="19" spans="1:17" x14ac:dyDescent="0.25">
      <c r="A19" s="15" t="s">
        <v>4</v>
      </c>
      <c r="B19" s="8"/>
      <c r="C19" s="35">
        <v>6969.24</v>
      </c>
      <c r="D19" s="9"/>
      <c r="E19" s="35">
        <v>0</v>
      </c>
      <c r="F19" s="9"/>
      <c r="G19" s="35">
        <v>0</v>
      </c>
      <c r="H19" s="16"/>
      <c r="I19" s="1"/>
      <c r="J19" s="1"/>
      <c r="K19" s="1"/>
      <c r="L19" s="1"/>
    </row>
    <row r="20" spans="1:17" x14ac:dyDescent="0.25">
      <c r="A20" s="15"/>
      <c r="B20" s="8"/>
      <c r="C20" s="9"/>
      <c r="D20" s="9"/>
      <c r="E20" s="9"/>
      <c r="F20" s="9"/>
      <c r="G20" s="9"/>
      <c r="H20" s="16"/>
      <c r="I20" s="1" t="s">
        <v>3</v>
      </c>
      <c r="J20" s="1">
        <v>0</v>
      </c>
      <c r="K20" s="1">
        <v>0</v>
      </c>
      <c r="L20" s="1"/>
      <c r="M20">
        <v>0</v>
      </c>
      <c r="O20">
        <v>0</v>
      </c>
      <c r="Q20">
        <v>0</v>
      </c>
    </row>
    <row r="21" spans="1:17" x14ac:dyDescent="0.25">
      <c r="A21" s="15" t="s">
        <v>6</v>
      </c>
      <c r="B21" s="8"/>
      <c r="C21" s="9">
        <v>0</v>
      </c>
      <c r="D21" s="9"/>
      <c r="E21" s="9"/>
      <c r="F21" s="9"/>
      <c r="G21" s="9"/>
      <c r="H21" s="16"/>
      <c r="I21" s="1"/>
      <c r="J21" s="1"/>
      <c r="K21" s="1"/>
      <c r="L21" s="1"/>
    </row>
    <row r="22" spans="1:17" x14ac:dyDescent="0.25">
      <c r="A22" s="15"/>
      <c r="B22" s="8"/>
      <c r="C22" s="9"/>
      <c r="D22" s="9"/>
      <c r="E22" s="9"/>
      <c r="F22" s="9"/>
      <c r="G22" s="9"/>
      <c r="H22" s="16"/>
      <c r="I22" s="1" t="s">
        <v>4</v>
      </c>
      <c r="J22" s="1">
        <v>6969.24</v>
      </c>
      <c r="K22" s="30">
        <v>6969.24</v>
      </c>
      <c r="L22" s="1"/>
      <c r="M22" s="33">
        <v>0</v>
      </c>
      <c r="O22" s="33">
        <v>0</v>
      </c>
      <c r="Q22" s="33">
        <f>SUM(K22:O22)</f>
        <v>6969.24</v>
      </c>
    </row>
    <row r="23" spans="1:17" x14ac:dyDescent="0.25">
      <c r="A23" s="15" t="s">
        <v>7</v>
      </c>
      <c r="B23" s="8"/>
      <c r="C23" s="9">
        <v>0</v>
      </c>
      <c r="D23" s="9"/>
      <c r="E23" s="9"/>
      <c r="F23" s="9"/>
      <c r="G23" s="9"/>
      <c r="H23" s="16"/>
      <c r="I23" s="1"/>
      <c r="J23" s="1"/>
      <c r="K23" s="1"/>
      <c r="L23" s="1"/>
    </row>
    <row r="24" spans="1:17" x14ac:dyDescent="0.25">
      <c r="A24" s="15"/>
      <c r="B24" s="8"/>
      <c r="C24" s="9"/>
      <c r="D24" s="9"/>
      <c r="E24" s="9"/>
      <c r="F24" s="9"/>
      <c r="G24" s="9"/>
      <c r="H24" s="16"/>
      <c r="I24" s="1" t="s">
        <v>6</v>
      </c>
      <c r="J24" s="1">
        <v>0</v>
      </c>
      <c r="K24" s="1">
        <v>0</v>
      </c>
      <c r="L24" s="1"/>
      <c r="M24">
        <v>0</v>
      </c>
      <c r="O24">
        <v>0</v>
      </c>
      <c r="Q24">
        <v>0</v>
      </c>
    </row>
    <row r="25" spans="1:17" x14ac:dyDescent="0.25">
      <c r="A25" s="15" t="s">
        <v>14</v>
      </c>
      <c r="B25" s="8"/>
      <c r="C25" s="37">
        <v>1694.4</v>
      </c>
      <c r="D25" s="10"/>
      <c r="E25" s="37">
        <v>0</v>
      </c>
      <c r="F25" s="10"/>
      <c r="G25" s="37">
        <v>0</v>
      </c>
      <c r="H25" s="38"/>
      <c r="I25" s="1"/>
      <c r="J25" s="1"/>
      <c r="K25" s="1"/>
      <c r="L25" s="1"/>
    </row>
    <row r="26" spans="1:17" x14ac:dyDescent="0.25">
      <c r="A26" s="15"/>
      <c r="B26" s="8"/>
      <c r="C26" s="9"/>
      <c r="D26" s="9"/>
      <c r="E26" s="9"/>
      <c r="F26" s="9"/>
      <c r="G26" s="9"/>
      <c r="H26" s="16"/>
      <c r="I26" s="1" t="s">
        <v>7</v>
      </c>
      <c r="J26" s="1">
        <v>0</v>
      </c>
      <c r="K26" s="1"/>
      <c r="L26" s="1"/>
    </row>
    <row r="27" spans="1:17" x14ac:dyDescent="0.25">
      <c r="A27" s="15" t="s">
        <v>11</v>
      </c>
      <c r="B27" s="8"/>
      <c r="C27" s="35">
        <v>0</v>
      </c>
      <c r="D27" s="9"/>
      <c r="E27" s="35">
        <v>0</v>
      </c>
      <c r="F27" s="9"/>
      <c r="G27" s="35">
        <v>0</v>
      </c>
      <c r="H27" s="16"/>
      <c r="I27" s="1"/>
      <c r="J27" s="1"/>
      <c r="K27" s="1"/>
      <c r="L27" s="1"/>
    </row>
    <row r="28" spans="1:17" x14ac:dyDescent="0.25">
      <c r="A28" s="15"/>
      <c r="B28" s="8"/>
      <c r="C28" s="9"/>
      <c r="D28" s="9"/>
      <c r="E28" s="9"/>
      <c r="F28" s="9"/>
      <c r="G28" s="9"/>
      <c r="H28" s="16"/>
      <c r="I28" s="1" t="s">
        <v>14</v>
      </c>
      <c r="J28" s="1">
        <v>1694.4</v>
      </c>
      <c r="K28" s="1">
        <v>1694.4</v>
      </c>
      <c r="L28" s="1"/>
      <c r="M28">
        <v>0</v>
      </c>
      <c r="O28">
        <v>0</v>
      </c>
      <c r="Q28">
        <f>SUM(K28:O28)</f>
        <v>1694.4</v>
      </c>
    </row>
    <row r="29" spans="1:17" x14ac:dyDescent="0.25">
      <c r="A29" s="20" t="s">
        <v>20</v>
      </c>
      <c r="B29" s="8"/>
      <c r="C29" s="39">
        <f>SUM(C10:C28)</f>
        <v>43711.6</v>
      </c>
      <c r="D29" s="41"/>
      <c r="E29" s="39">
        <v>0</v>
      </c>
      <c r="F29" s="41"/>
      <c r="G29" s="39">
        <f>SUM(G10:G28)</f>
        <v>0</v>
      </c>
      <c r="H29" s="42">
        <f>SUM(C29:G29)</f>
        <v>43711.6</v>
      </c>
      <c r="I29" s="1"/>
      <c r="J29" s="1"/>
      <c r="K29" s="1"/>
      <c r="L29" s="1"/>
    </row>
    <row r="30" spans="1:17" ht="3.75" customHeight="1" x14ac:dyDescent="0.25">
      <c r="A30" s="17"/>
      <c r="B30" s="8"/>
      <c r="C30" s="8"/>
      <c r="D30" s="8"/>
      <c r="E30" s="8"/>
      <c r="F30" s="8"/>
      <c r="G30" s="8"/>
      <c r="H30" s="18"/>
      <c r="I30" s="1" t="s">
        <v>11</v>
      </c>
      <c r="J30" s="1"/>
      <c r="K30" s="1"/>
      <c r="L30" s="1"/>
    </row>
    <row r="31" spans="1:17" x14ac:dyDescent="0.25">
      <c r="A31" s="20" t="s">
        <v>9</v>
      </c>
      <c r="B31" s="8"/>
      <c r="C31" s="9"/>
      <c r="D31" s="9"/>
      <c r="E31" s="9"/>
      <c r="F31" s="9"/>
      <c r="G31" s="9"/>
      <c r="H31" s="16"/>
      <c r="I31" s="1"/>
      <c r="J31" s="1"/>
      <c r="K31" s="1"/>
      <c r="L31" s="1"/>
    </row>
    <row r="32" spans="1:17" x14ac:dyDescent="0.25">
      <c r="A32" s="15" t="s">
        <v>5</v>
      </c>
      <c r="B32" s="8"/>
      <c r="C32" s="35">
        <v>13408.99</v>
      </c>
      <c r="D32" s="9"/>
      <c r="E32" s="35">
        <v>0</v>
      </c>
      <c r="F32" s="9"/>
      <c r="G32" s="35">
        <v>0</v>
      </c>
      <c r="H32" s="42">
        <f>SUM(C32:G32)</f>
        <v>13408.99</v>
      </c>
      <c r="I32" s="1" t="s">
        <v>20</v>
      </c>
      <c r="K32" s="1"/>
      <c r="L32" s="1"/>
    </row>
    <row r="33" spans="1:17" x14ac:dyDescent="0.25">
      <c r="A33" s="20"/>
      <c r="B33" s="8"/>
      <c r="C33" s="9"/>
      <c r="D33" s="9"/>
      <c r="E33" s="9"/>
      <c r="F33" s="9"/>
      <c r="G33" s="9"/>
      <c r="H33" s="16"/>
      <c r="I33" s="1"/>
      <c r="J33" s="1"/>
      <c r="K33" s="1"/>
      <c r="L33" s="1"/>
    </row>
    <row r="34" spans="1:17" ht="3.75" customHeight="1" x14ac:dyDescent="0.25">
      <c r="A34" s="21"/>
      <c r="B34" s="8"/>
      <c r="C34" s="8"/>
      <c r="D34" s="8"/>
      <c r="E34" s="8"/>
      <c r="F34" s="8"/>
      <c r="G34" s="8"/>
      <c r="H34" s="18"/>
      <c r="I34" s="1" t="s">
        <v>9</v>
      </c>
      <c r="J34" s="1"/>
      <c r="K34" s="1"/>
      <c r="L34" s="1"/>
    </row>
    <row r="35" spans="1:17" x14ac:dyDescent="0.25">
      <c r="A35" s="20" t="s">
        <v>13</v>
      </c>
      <c r="B35" s="8"/>
      <c r="C35" s="9"/>
      <c r="D35" s="9"/>
      <c r="E35" s="9"/>
      <c r="F35" s="9"/>
      <c r="G35" s="9"/>
      <c r="H35" s="16"/>
      <c r="I35" s="1" t="s">
        <v>5</v>
      </c>
      <c r="J35" s="1">
        <v>13408.99</v>
      </c>
      <c r="K35" s="30">
        <v>13408.99</v>
      </c>
      <c r="L35" s="30"/>
      <c r="M35" s="33">
        <v>0</v>
      </c>
      <c r="N35" s="33"/>
      <c r="O35" s="33">
        <v>0</v>
      </c>
      <c r="P35" s="33"/>
      <c r="Q35" s="33">
        <f>SUM(K35:P35)</f>
        <v>13408.99</v>
      </c>
    </row>
    <row r="36" spans="1:17" x14ac:dyDescent="0.25">
      <c r="A36" s="15" t="s">
        <v>34</v>
      </c>
      <c r="B36" s="8"/>
      <c r="C36" s="34">
        <f>K14*0.25</f>
        <v>1105.25</v>
      </c>
      <c r="D36" s="9"/>
      <c r="E36" s="34">
        <f>M14*0.25</f>
        <v>0</v>
      </c>
      <c r="F36" s="9"/>
      <c r="G36" s="34">
        <f>O14*0.25</f>
        <v>0</v>
      </c>
      <c r="H36" s="43" t="s">
        <v>36</v>
      </c>
      <c r="I36" s="1"/>
      <c r="J36" s="1"/>
      <c r="K36" s="1"/>
      <c r="L36" s="1"/>
    </row>
    <row r="37" spans="1:17" x14ac:dyDescent="0.25">
      <c r="A37" s="22"/>
      <c r="B37" s="8"/>
      <c r="C37" s="9"/>
      <c r="D37" s="9"/>
      <c r="E37" s="9"/>
      <c r="F37" s="9"/>
      <c r="G37" s="9"/>
      <c r="H37" s="16"/>
      <c r="I37" s="1"/>
      <c r="J37" s="1"/>
      <c r="K37" s="1"/>
      <c r="L37" s="1"/>
    </row>
    <row r="38" spans="1:17" x14ac:dyDescent="0.25">
      <c r="A38" s="15" t="s">
        <v>15</v>
      </c>
      <c r="B38" s="8"/>
      <c r="C38" s="35">
        <v>0</v>
      </c>
      <c r="D38" s="9"/>
      <c r="E38" s="35">
        <v>0</v>
      </c>
      <c r="F38" s="9"/>
      <c r="G38" s="35">
        <v>0</v>
      </c>
      <c r="H38" s="16"/>
      <c r="I38" s="1" t="s">
        <v>13</v>
      </c>
      <c r="J38" s="1"/>
      <c r="K38" s="1"/>
      <c r="L38" s="1"/>
    </row>
    <row r="39" spans="1:17" x14ac:dyDescent="0.25">
      <c r="A39" s="15"/>
      <c r="B39" s="8"/>
      <c r="C39" s="9"/>
      <c r="D39" s="9"/>
      <c r="E39" s="9"/>
      <c r="F39" s="9"/>
      <c r="G39" s="9"/>
      <c r="H39" s="16"/>
      <c r="I39" s="1" t="s">
        <v>34</v>
      </c>
      <c r="J39" s="1"/>
      <c r="K39" s="1"/>
      <c r="L39" s="1"/>
    </row>
    <row r="40" spans="1:17" x14ac:dyDescent="0.25">
      <c r="A40" s="15" t="s">
        <v>16</v>
      </c>
      <c r="B40" s="8"/>
      <c r="C40" s="35">
        <v>0</v>
      </c>
      <c r="D40" s="9"/>
      <c r="E40" s="35">
        <v>0</v>
      </c>
      <c r="F40" s="9"/>
      <c r="G40" s="35">
        <v>0</v>
      </c>
      <c r="H40" s="16"/>
      <c r="I40" s="1"/>
      <c r="J40" s="1"/>
      <c r="K40" s="1"/>
      <c r="L40" s="1"/>
    </row>
    <row r="41" spans="1:17" x14ac:dyDescent="0.25">
      <c r="A41" s="15"/>
      <c r="B41" s="8"/>
      <c r="C41" s="9"/>
      <c r="D41" s="9"/>
      <c r="E41" s="9"/>
      <c r="F41" s="9"/>
      <c r="G41" s="9"/>
      <c r="H41" s="16"/>
      <c r="I41" s="1" t="s">
        <v>15</v>
      </c>
      <c r="J41" s="1">
        <v>0</v>
      </c>
      <c r="K41" s="30">
        <f>J41*K12</f>
        <v>0</v>
      </c>
      <c r="L41" s="30"/>
      <c r="M41" s="33">
        <f>J41*M12</f>
        <v>0</v>
      </c>
      <c r="N41" s="33"/>
      <c r="O41" s="33">
        <f>J41*O12</f>
        <v>0</v>
      </c>
      <c r="Q41" s="36">
        <f>SUM(K41:O41)</f>
        <v>0</v>
      </c>
    </row>
    <row r="42" spans="1:17" x14ac:dyDescent="0.25">
      <c r="A42" s="15" t="s">
        <v>17</v>
      </c>
      <c r="B42" s="8"/>
      <c r="C42" s="9"/>
      <c r="D42" s="9"/>
      <c r="E42" s="9"/>
      <c r="F42" s="9"/>
      <c r="G42" s="9"/>
      <c r="H42" s="16"/>
      <c r="I42" s="1"/>
      <c r="J42" s="1"/>
      <c r="K42" s="1"/>
      <c r="L42" s="1"/>
    </row>
    <row r="43" spans="1:17" x14ac:dyDescent="0.25">
      <c r="A43" s="15"/>
      <c r="B43" s="8"/>
      <c r="C43" s="9"/>
      <c r="D43" s="9"/>
      <c r="E43" s="9"/>
      <c r="F43" s="9"/>
      <c r="G43" s="9"/>
      <c r="H43" s="16"/>
      <c r="I43" s="1" t="s">
        <v>16</v>
      </c>
      <c r="J43" s="1">
        <v>0</v>
      </c>
      <c r="K43" s="30">
        <f>J43*K12</f>
        <v>0</v>
      </c>
      <c r="L43" s="30"/>
      <c r="M43" s="33">
        <f>J43*M12</f>
        <v>0</v>
      </c>
      <c r="N43" s="33"/>
      <c r="O43" s="33">
        <f>J43*O12</f>
        <v>0</v>
      </c>
      <c r="P43" s="33"/>
      <c r="Q43" s="33">
        <f>SUM(K43:O43)</f>
        <v>0</v>
      </c>
    </row>
    <row r="44" spans="1:17" x14ac:dyDescent="0.25">
      <c r="A44" s="20" t="s">
        <v>18</v>
      </c>
      <c r="B44" s="8"/>
      <c r="C44" s="39">
        <f>SUM(C35:C43)</f>
        <v>1105.25</v>
      </c>
      <c r="D44" s="39"/>
      <c r="E44" s="39">
        <f>SUM(E35:E43)</f>
        <v>0</v>
      </c>
      <c r="F44" s="39"/>
      <c r="G44" s="39">
        <f>SUM(G35:G43)</f>
        <v>0</v>
      </c>
      <c r="H44" s="40">
        <f>SUM(C44:G44)</f>
        <v>1105.25</v>
      </c>
      <c r="I44" s="1"/>
      <c r="J44" s="1"/>
      <c r="K44" s="1"/>
      <c r="L44" s="1"/>
    </row>
    <row r="45" spans="1:17" ht="3.75" customHeight="1" x14ac:dyDescent="0.25">
      <c r="A45" s="17"/>
      <c r="B45" s="8"/>
      <c r="C45" s="8"/>
      <c r="D45" s="8"/>
      <c r="E45" s="8"/>
      <c r="F45" s="8"/>
      <c r="G45" s="8"/>
      <c r="H45" s="18"/>
      <c r="I45" s="1" t="s">
        <v>17</v>
      </c>
      <c r="J45" s="1"/>
      <c r="K45" s="1"/>
      <c r="L45" s="1"/>
    </row>
    <row r="46" spans="1:17" ht="26.25" x14ac:dyDescent="0.25">
      <c r="A46" s="28" t="s">
        <v>21</v>
      </c>
      <c r="B46" s="8"/>
      <c r="C46" s="9"/>
      <c r="D46" s="9"/>
      <c r="E46" s="9"/>
      <c r="F46" s="9"/>
      <c r="G46" s="9"/>
      <c r="H46" s="16"/>
      <c r="I46" s="1"/>
      <c r="J46" s="1"/>
      <c r="K46" s="1"/>
      <c r="L46" s="1"/>
    </row>
    <row r="47" spans="1:17" x14ac:dyDescent="0.25">
      <c r="A47" s="23" t="s">
        <v>22</v>
      </c>
      <c r="B47" s="8"/>
      <c r="C47" s="9"/>
      <c r="D47" s="9"/>
      <c r="E47" s="9"/>
      <c r="F47" s="9"/>
      <c r="G47" s="9"/>
      <c r="H47" s="16"/>
      <c r="I47" s="1" t="s">
        <v>18</v>
      </c>
      <c r="J47" s="1"/>
      <c r="K47" s="1"/>
      <c r="L47" s="1"/>
    </row>
    <row r="48" spans="1:17" x14ac:dyDescent="0.25">
      <c r="A48" s="24" t="s">
        <v>23</v>
      </c>
      <c r="B48" s="8"/>
      <c r="C48" s="9"/>
      <c r="D48" s="9"/>
      <c r="E48" s="9"/>
      <c r="F48" s="9"/>
      <c r="G48" s="9"/>
      <c r="H48" s="16"/>
      <c r="I48" s="1"/>
      <c r="J48" s="1"/>
      <c r="K48" s="1"/>
      <c r="L48" s="1"/>
    </row>
    <row r="49" spans="1:12" x14ac:dyDescent="0.25">
      <c r="A49" s="23" t="s">
        <v>24</v>
      </c>
      <c r="B49" s="8"/>
      <c r="C49" s="9"/>
      <c r="D49" s="9"/>
      <c r="E49" s="9"/>
      <c r="F49" s="9"/>
      <c r="G49" s="9"/>
      <c r="H49" s="16"/>
      <c r="I49" s="1" t="s">
        <v>21</v>
      </c>
      <c r="J49" s="1"/>
      <c r="K49" s="1"/>
      <c r="L49" s="1"/>
    </row>
    <row r="50" spans="1:12" x14ac:dyDescent="0.25">
      <c r="A50" s="19" t="s">
        <v>8</v>
      </c>
      <c r="B50" s="8"/>
      <c r="C50" s="9"/>
      <c r="D50" s="9"/>
      <c r="E50" s="9"/>
      <c r="F50" s="9"/>
      <c r="G50" s="9"/>
      <c r="H50" s="16"/>
      <c r="I50" s="1" t="s">
        <v>22</v>
      </c>
      <c r="J50" s="1"/>
      <c r="K50" s="1"/>
      <c r="L50" s="1"/>
    </row>
    <row r="51" spans="1:12" ht="3.75" customHeight="1" x14ac:dyDescent="0.25">
      <c r="A51" s="19"/>
      <c r="B51" s="8"/>
      <c r="C51" s="9"/>
      <c r="D51" s="9"/>
      <c r="E51" s="9"/>
      <c r="F51" s="9"/>
      <c r="G51" s="9"/>
      <c r="H51" s="16"/>
      <c r="I51" s="1" t="s">
        <v>23</v>
      </c>
      <c r="J51" s="1"/>
      <c r="K51" s="1"/>
      <c r="L51" s="1"/>
    </row>
    <row r="52" spans="1:12" x14ac:dyDescent="0.25">
      <c r="A52" s="20" t="s">
        <v>9</v>
      </c>
      <c r="B52" s="8"/>
      <c r="C52" s="9"/>
      <c r="D52" s="9"/>
      <c r="E52" s="9"/>
      <c r="F52" s="9"/>
      <c r="G52" s="9"/>
      <c r="H52" s="16"/>
      <c r="I52" s="1" t="s">
        <v>24</v>
      </c>
      <c r="J52" s="1"/>
      <c r="K52" s="1"/>
      <c r="L52" s="1"/>
    </row>
    <row r="53" spans="1:12" ht="3.75" customHeight="1" x14ac:dyDescent="0.25">
      <c r="A53" s="20"/>
      <c r="B53" s="8"/>
      <c r="C53" s="9"/>
      <c r="D53" s="9"/>
      <c r="E53" s="9"/>
      <c r="F53" s="9"/>
      <c r="G53" s="9"/>
      <c r="H53" s="16"/>
      <c r="I53" s="1" t="s">
        <v>8</v>
      </c>
      <c r="J53" s="1"/>
      <c r="K53" s="1"/>
      <c r="L53" s="1"/>
    </row>
    <row r="54" spans="1:12" x14ac:dyDescent="0.25">
      <c r="A54" s="20" t="s">
        <v>13</v>
      </c>
      <c r="B54" s="8"/>
      <c r="C54" s="9"/>
      <c r="D54" s="9"/>
      <c r="E54" s="9"/>
      <c r="F54" s="9"/>
      <c r="G54" s="9"/>
      <c r="H54" s="16"/>
      <c r="I54" s="1"/>
      <c r="J54" s="1"/>
      <c r="K54" s="1"/>
      <c r="L54" s="1"/>
    </row>
    <row r="55" spans="1:12" ht="3.75" customHeight="1" x14ac:dyDescent="0.25">
      <c r="A55" s="21"/>
      <c r="B55" s="8"/>
      <c r="C55" s="8"/>
      <c r="D55" s="8"/>
      <c r="E55" s="8"/>
      <c r="F55" s="8"/>
      <c r="G55" s="8"/>
      <c r="H55" s="18"/>
      <c r="I55" s="1" t="s">
        <v>9</v>
      </c>
      <c r="J55" s="1"/>
      <c r="K55" s="1"/>
      <c r="L55" s="1"/>
    </row>
    <row r="56" spans="1:12" x14ac:dyDescent="0.25">
      <c r="A56" s="20" t="s">
        <v>12</v>
      </c>
      <c r="B56" s="8"/>
      <c r="C56" s="9"/>
      <c r="D56" s="9"/>
      <c r="E56" s="9"/>
      <c r="F56" s="9"/>
      <c r="G56" s="9"/>
      <c r="H56" s="16"/>
      <c r="I56" s="1"/>
      <c r="J56" s="1"/>
      <c r="K56" s="1"/>
      <c r="L56" s="1"/>
    </row>
    <row r="57" spans="1:12" x14ac:dyDescent="0.25">
      <c r="A57" s="20"/>
      <c r="B57" s="8"/>
      <c r="C57" s="9"/>
      <c r="D57" s="9"/>
      <c r="E57" s="9"/>
      <c r="F57" s="9"/>
      <c r="G57" s="9"/>
      <c r="H57" s="16"/>
      <c r="I57" s="1" t="s">
        <v>13</v>
      </c>
      <c r="J57" s="1"/>
      <c r="K57" s="1"/>
      <c r="L57" s="1"/>
    </row>
    <row r="58" spans="1:12" ht="3.75" customHeight="1" x14ac:dyDescent="0.25">
      <c r="A58" s="17"/>
      <c r="B58" s="8"/>
      <c r="C58" s="8"/>
      <c r="D58" s="8"/>
      <c r="E58" s="8"/>
      <c r="F58" s="8"/>
      <c r="G58" s="8"/>
      <c r="H58" s="18"/>
      <c r="I58" s="1"/>
      <c r="J58" s="1"/>
      <c r="K58" s="1"/>
      <c r="L58" s="1"/>
    </row>
    <row r="59" spans="1:12" ht="26.25" x14ac:dyDescent="0.25">
      <c r="A59" s="28" t="s">
        <v>32</v>
      </c>
      <c r="B59" s="8"/>
      <c r="C59" s="9"/>
      <c r="D59" s="9"/>
      <c r="E59" s="9"/>
      <c r="F59" s="9"/>
      <c r="G59" s="9"/>
      <c r="H59" s="16"/>
      <c r="I59" s="1" t="s">
        <v>12</v>
      </c>
      <c r="J59" s="1"/>
      <c r="K59" s="1"/>
      <c r="L59" s="1"/>
    </row>
    <row r="60" spans="1:12" x14ac:dyDescent="0.25">
      <c r="A60" s="15"/>
      <c r="B60" s="8"/>
      <c r="C60" s="9"/>
      <c r="D60" s="9"/>
      <c r="E60" s="9"/>
      <c r="F60" s="9"/>
      <c r="G60" s="9"/>
      <c r="H60" s="16"/>
      <c r="I60" s="1"/>
      <c r="J60" s="1"/>
      <c r="K60" s="1"/>
      <c r="L60" s="1"/>
    </row>
    <row r="61" spans="1:12" ht="3.75" customHeight="1" x14ac:dyDescent="0.25">
      <c r="A61" s="17"/>
      <c r="B61" s="8"/>
      <c r="C61" s="8"/>
      <c r="D61" s="8"/>
      <c r="E61" s="8"/>
      <c r="F61" s="8"/>
      <c r="G61" s="8"/>
      <c r="H61" s="18"/>
      <c r="I61" s="1"/>
      <c r="J61" s="1"/>
      <c r="K61" s="1"/>
      <c r="L61" s="1"/>
    </row>
    <row r="62" spans="1:12" x14ac:dyDescent="0.25">
      <c r="A62" s="20" t="s">
        <v>25</v>
      </c>
      <c r="B62" s="8"/>
      <c r="C62" s="9"/>
      <c r="D62" s="9"/>
      <c r="E62" s="9"/>
      <c r="F62" s="9"/>
      <c r="G62" s="9"/>
      <c r="H62" s="16"/>
      <c r="I62" s="1" t="s">
        <v>32</v>
      </c>
      <c r="J62" s="1"/>
      <c r="K62" s="1"/>
      <c r="L62" s="1"/>
    </row>
    <row r="63" spans="1:12" x14ac:dyDescent="0.25">
      <c r="A63" s="15" t="s">
        <v>26</v>
      </c>
      <c r="B63" s="8"/>
      <c r="C63" s="9"/>
      <c r="D63" s="9"/>
      <c r="E63" s="9"/>
      <c r="F63" s="9"/>
      <c r="G63" s="9"/>
      <c r="H63" s="16"/>
      <c r="I63" s="1"/>
      <c r="J63" s="1"/>
      <c r="K63" s="1"/>
      <c r="L63" s="1"/>
    </row>
    <row r="64" spans="1:12" x14ac:dyDescent="0.25">
      <c r="A64" s="20" t="s">
        <v>27</v>
      </c>
      <c r="B64" s="8"/>
      <c r="C64" s="9"/>
      <c r="D64" s="9"/>
      <c r="E64" s="9"/>
      <c r="F64" s="9"/>
      <c r="G64" s="9"/>
      <c r="H64" s="16"/>
      <c r="I64" s="1"/>
      <c r="J64" s="1"/>
      <c r="K64" s="1"/>
      <c r="L64" s="1"/>
    </row>
    <row r="65" spans="1:17" ht="3.75" customHeight="1" x14ac:dyDescent="0.25">
      <c r="A65" s="17"/>
      <c r="B65" s="8"/>
      <c r="C65" s="8"/>
      <c r="D65" s="8"/>
      <c r="E65" s="8"/>
      <c r="F65" s="8"/>
      <c r="G65" s="8"/>
      <c r="H65" s="18"/>
      <c r="I65" s="1" t="s">
        <v>25</v>
      </c>
      <c r="J65" s="1"/>
      <c r="K65" s="1"/>
      <c r="L65" s="1"/>
    </row>
    <row r="66" spans="1:17" x14ac:dyDescent="0.25">
      <c r="A66" s="20" t="s">
        <v>28</v>
      </c>
      <c r="B66" s="8"/>
      <c r="C66" s="9"/>
      <c r="D66" s="9"/>
      <c r="E66" s="9"/>
      <c r="F66" s="9"/>
      <c r="G66" s="9"/>
      <c r="H66" s="16"/>
      <c r="I66" s="1" t="s">
        <v>26</v>
      </c>
      <c r="J66" s="1"/>
      <c r="K66" s="1"/>
      <c r="L66" s="1"/>
    </row>
    <row r="67" spans="1:17" x14ac:dyDescent="0.25">
      <c r="A67" s="15"/>
      <c r="B67" s="8"/>
      <c r="C67" s="9"/>
      <c r="D67" s="9"/>
      <c r="E67" s="9"/>
      <c r="F67" s="9"/>
      <c r="G67" s="9"/>
      <c r="H67" s="16"/>
      <c r="I67" s="1" t="s">
        <v>27</v>
      </c>
      <c r="J67" s="1"/>
      <c r="K67" s="1"/>
      <c r="L67" s="1"/>
    </row>
    <row r="68" spans="1:17" ht="3.75" customHeight="1" x14ac:dyDescent="0.25">
      <c r="A68" s="17"/>
      <c r="B68" s="8"/>
      <c r="C68" s="8"/>
      <c r="D68" s="8"/>
      <c r="E68" s="8"/>
      <c r="F68" s="8"/>
      <c r="G68" s="8"/>
      <c r="H68" s="18"/>
      <c r="I68" s="1"/>
      <c r="J68" s="1"/>
      <c r="K68" s="1"/>
      <c r="L68" s="1"/>
    </row>
    <row r="69" spans="1:17" x14ac:dyDescent="0.25">
      <c r="A69" s="20" t="s">
        <v>29</v>
      </c>
      <c r="B69" s="10"/>
      <c r="C69" s="9"/>
      <c r="D69" s="9"/>
      <c r="E69" s="9"/>
      <c r="F69" s="9"/>
      <c r="G69" s="9"/>
      <c r="H69" s="16"/>
      <c r="I69" s="1" t="s">
        <v>28</v>
      </c>
      <c r="J69" s="1"/>
      <c r="K69" s="1"/>
      <c r="L69" s="1"/>
    </row>
    <row r="70" spans="1:17" ht="15.75" thickBot="1" x14ac:dyDescent="0.3">
      <c r="A70" s="25"/>
      <c r="B70" s="26"/>
      <c r="C70" s="45">
        <f>C44+C32+C29</f>
        <v>58225.84</v>
      </c>
      <c r="D70" s="26"/>
      <c r="E70" s="46">
        <f>E44+E32+E29</f>
        <v>0</v>
      </c>
      <c r="F70" s="26"/>
      <c r="G70" s="46">
        <f>G44+G32+G29</f>
        <v>0</v>
      </c>
      <c r="H70" s="44">
        <f>SUM(H10:H69)</f>
        <v>58225.84</v>
      </c>
      <c r="I70" s="1"/>
      <c r="J70" s="1"/>
      <c r="K70" s="1"/>
      <c r="L70" s="1"/>
      <c r="Q70">
        <f>SUM(Q13:Q69)</f>
        <v>58225.84</v>
      </c>
    </row>
    <row r="72" spans="1:17" x14ac:dyDescent="0.25">
      <c r="H72" s="36" t="s">
        <v>36</v>
      </c>
      <c r="I72" t="s">
        <v>29</v>
      </c>
    </row>
  </sheetData>
  <pageMargins left="0.11811023622047245" right="0.11811023622047245" top="0.59055118110236227" bottom="0.59055118110236227" header="0.19685039370078741" footer="0.19685039370078741"/>
  <pageSetup paperSize="5" orientation="portrait" horizontalDpi="360" verticalDpi="360" r:id="rId1"/>
  <headerFooter>
    <oddHeader xml:space="preserve">&amp;L
Contract # : EN22TFH003
Contractor Name : 
Bad ventures Ltd.&amp;CCOST SURVEY REPORT - FSR #  9921.01&amp;R
Contract Value : $ 58225.84
</oddHeader>
    <oddFooter xml:space="preserve">&amp;LPrepared By : Mark Serediuk
Date :    June 9, 2021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Bulmer</dc:creator>
  <cp:lastModifiedBy>Serediuk, Mark FLNR:EX</cp:lastModifiedBy>
  <cp:lastPrinted>2021-06-09T19:31:44Z</cp:lastPrinted>
  <dcterms:created xsi:type="dcterms:W3CDTF">2009-12-02T02:19:19Z</dcterms:created>
  <dcterms:modified xsi:type="dcterms:W3CDTF">2021-06-09T19:34:16Z</dcterms:modified>
</cp:coreProperties>
</file>